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https://dgbcnl.sharepoint.com/sites/ontwikkelingenbeheer/Gedeelde documenten/08 Ontwikkeling nieuwe BREEAM-NL Richtlijnen/07. Gebied/04. Opmaakt definitieve richtlijn/"/>
    </mc:Choice>
  </mc:AlternateContent>
  <xr:revisionPtr revIDLastSave="171" documentId="8_{40E94B0D-6F97-404D-9CF1-9FE8A9B75511}" xr6:coauthVersionLast="47" xr6:coauthVersionMax="47" xr10:uidLastSave="{C1E7F1AB-8578-4519-A836-21B784DEAB51}"/>
  <bookViews>
    <workbookView xWindow="-38510" yWindow="-110" windowWidth="38620" windowHeight="21100" tabRatio="500" xr2:uid="{00000000-000D-0000-FFFF-FFFF00000000}"/>
  </bookViews>
  <sheets>
    <sheet name="Berekening RO10" sheetId="2" r:id="rId1"/>
  </sheets>
  <definedNames>
    <definedName name="bestaand">'Berekening RO10'!$B$10</definedName>
    <definedName name="ontwerp">'Berekening RO10'!$B$8</definedName>
    <definedName name="oplever">'Berekening RO10'!$B$9</definedName>
    <definedName name="pre">'Berekening RO10'!$B$7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2" l="1"/>
  <c r="T19" i="2"/>
  <c r="P19" i="2"/>
  <c r="L19" i="2"/>
  <c r="H19" i="2"/>
  <c r="D19" i="2"/>
  <c r="C19" i="2" l="1"/>
  <c r="T26" i="2" l="1"/>
  <c r="P26" i="2"/>
  <c r="L26" i="2"/>
  <c r="H26" i="2"/>
  <c r="D26" i="2"/>
  <c r="D12" i="2"/>
  <c r="H12" i="2"/>
  <c r="L12" i="2"/>
  <c r="P12" i="2"/>
  <c r="T12" i="2"/>
  <c r="E31" i="2"/>
  <c r="E32" i="2"/>
  <c r="H32" i="2" s="1"/>
  <c r="C26" i="2" l="1"/>
  <c r="C12" i="2"/>
  <c r="H31" i="2" s="1"/>
  <c r="E34" i="2"/>
  <c r="E36" i="2" s="1"/>
  <c r="H35" i="2" l="1"/>
  <c r="H33" i="2"/>
  <c r="H34" i="2"/>
</calcChain>
</file>

<file path=xl/sharedStrings.xml><?xml version="1.0" encoding="utf-8"?>
<sst xmlns="http://schemas.openxmlformats.org/spreadsheetml/2006/main" count="101" uniqueCount="58">
  <si>
    <t>Onderdeel</t>
  </si>
  <si>
    <t>REKENTOOL - RO10</t>
  </si>
  <si>
    <t>BREEAM-NL Gebied - RO 10 Duurzaamheidsprestatie gebouwen</t>
  </si>
  <si>
    <t>LEED</t>
  </si>
  <si>
    <t>In-Use certificaat</t>
  </si>
  <si>
    <t>BREEAM-NL</t>
  </si>
  <si>
    <t>Kwaliteit bewijslast /  kwalificatie</t>
  </si>
  <si>
    <t>2 sterren 
(Good)</t>
  </si>
  <si>
    <t>3 sterren 
(Very Good)</t>
  </si>
  <si>
    <t>4 sterren 
(Excellent)</t>
  </si>
  <si>
    <t>5 sterren 
(Outstanding)</t>
  </si>
  <si>
    <t>1 ster 
(Pass)</t>
  </si>
  <si>
    <t>Certified</t>
  </si>
  <si>
    <t>Silver</t>
  </si>
  <si>
    <t>Gold</t>
  </si>
  <si>
    <t>Platinum</t>
  </si>
  <si>
    <t>Score 7,2</t>
  </si>
  <si>
    <t>Score 7,8</t>
  </si>
  <si>
    <t>Score 8,8</t>
  </si>
  <si>
    <t>Score 9,4</t>
  </si>
  <si>
    <t>Score 9,6</t>
  </si>
  <si>
    <t>Totaal m2 BVO met duurzaamheidsprestatie</t>
  </si>
  <si>
    <t>Totaal m2 BVO in het gebied</t>
  </si>
  <si>
    <t>Stel vast hoeveel gebouwen aantoonbaar duurzaam zijn aan de hand van BREEAM-NL, LEED of GPR-Gebouw</t>
  </si>
  <si>
    <t>BVO's mogen niet dubbelgeteld worden indien er meerdere kwalificaties gelden, bijvoorbeeld en BREEAM-NL Nieuwbouw certificaat en een In-Use certificaat. Dan geldt alleen de hoogste kwalificatie</t>
  </si>
  <si>
    <t>Weging</t>
  </si>
  <si>
    <t>&lt;-- Toe te kennen aantal punten bij RO 10</t>
  </si>
  <si>
    <t>LET OP: Invoer in m2's BVO!</t>
  </si>
  <si>
    <t>BD+C certificate</t>
  </si>
  <si>
    <t>O+M certificate</t>
  </si>
  <si>
    <t>De score van GPR-Gebouw betreft de gemiddelde score van de 5 thema's</t>
  </si>
  <si>
    <t>punten</t>
  </si>
  <si>
    <t>GPR-Gebouw certificaat</t>
  </si>
  <si>
    <t>Als het gezien de fase niet mogelijk is een certificaat aan te leveren, kan alleen voor de eerst volgende fase worden voldaan met vastgestelde documenten waarmee voldoen wordt zeker gesteld dat de eis zal worden gerealiseerd.</t>
  </si>
  <si>
    <t>Toepassen tool:</t>
  </si>
  <si>
    <t>Voorwaarden:</t>
  </si>
  <si>
    <t>- Voorbeeld: Als er een pre-assessment is gedaan mag het aantal punten behorende bij een Ontwerpcertificaat worden toegekend als voldoende zeker is gesteld dat dit wordt gerealiseerd.</t>
  </si>
  <si>
    <t>- Voorbeeld 2: Als er een Ontwerpcertificaat beschikbaar is, mag het aantal punten behorende bij een Oplevercertificaat worden toegekend als voldoende zeker is gesteld dat dit wordt gerealiseerd.</t>
  </si>
  <si>
    <r>
      <t>Totaal m</t>
    </r>
    <r>
      <rPr>
        <b/>
        <vertAlign val="superscript"/>
        <sz val="16"/>
        <color theme="0"/>
        <rFont val="Calibri"/>
        <family val="2"/>
        <scheme val="minor"/>
      </rPr>
      <t>2</t>
    </r>
  </si>
  <si>
    <t>Aantal punten</t>
  </si>
  <si>
    <t>Platinum (from 85 points)</t>
  </si>
  <si>
    <t>Ontwerpcertificaat Nieuwbouw</t>
  </si>
  <si>
    <t>Oplevercertificaat Nieuwbouw</t>
  </si>
  <si>
    <t>Pre-assessment Nieuwbouw of In-Use</t>
  </si>
  <si>
    <t>GPR-GEBOUW en overige</t>
  </si>
  <si>
    <t>GPR-Gebouw en overige</t>
  </si>
  <si>
    <t>Overige*</t>
  </si>
  <si>
    <t>*Overige:</t>
  </si>
  <si>
    <t>Onder Overige worden overige duurzaamheidsprestaties gebundeld die niet door een certificeringssysteem worden beoordeeld, maar waar wel aantoonbaar een hogere duurzaamheidsprestatie wordt</t>
  </si>
  <si>
    <t>behaald dan er vanuit regelgeving wordt vereist. Denk hierbij aan het bouwen conform erkende convenanten zoals 'Convenant Toekomstbestendig Bouwen', 'Conventant Klimaatadaptief bouwen' of vergelijkbaar. Het is aan de</t>
  </si>
  <si>
    <t>Versie 6.1</t>
  </si>
  <si>
    <r>
      <t>m</t>
    </r>
    <r>
      <rPr>
        <vertAlign val="superscript"/>
        <sz val="12"/>
        <color rgb="FF1E1836"/>
        <rFont val="Calibri"/>
        <family val="2"/>
        <scheme val="minor"/>
      </rPr>
      <t>2</t>
    </r>
  </si>
  <si>
    <r>
      <t>Bereken het totaal aantal m</t>
    </r>
    <r>
      <rPr>
        <vertAlign val="superscript"/>
        <sz val="12"/>
        <color rgb="FF1E1836"/>
        <rFont val="Calibri"/>
        <family val="2"/>
        <scheme val="minor"/>
      </rPr>
      <t>2</t>
    </r>
    <r>
      <rPr>
        <sz val="12"/>
        <color rgb="FF1E1836"/>
        <rFont val="Calibri"/>
        <family val="2"/>
        <scheme val="minor"/>
      </rPr>
      <t xml:space="preserve"> BVO's in het gebied</t>
    </r>
  </si>
  <si>
    <r>
      <t>Stel het aantal m</t>
    </r>
    <r>
      <rPr>
        <vertAlign val="superscript"/>
        <sz val="12"/>
        <color rgb="FF1E1836"/>
        <rFont val="Calibri"/>
        <family val="2"/>
        <scheme val="minor"/>
      </rPr>
      <t>2</t>
    </r>
    <r>
      <rPr>
        <sz val="12"/>
        <color rgb="FF1E1836"/>
        <rFont val="Calibri"/>
        <family val="2"/>
        <scheme val="minor"/>
      </rPr>
      <t>'s BVO vast per gebouw en welke duurzaamheidsprestatie is behaald</t>
    </r>
  </si>
  <si>
    <r>
      <t>Voer het aantal m</t>
    </r>
    <r>
      <rPr>
        <vertAlign val="superscript"/>
        <sz val="12"/>
        <color rgb="FF1E1836"/>
        <rFont val="Calibri"/>
        <family val="2"/>
        <scheme val="minor"/>
      </rPr>
      <t>2</t>
    </r>
    <r>
      <rPr>
        <sz val="12"/>
        <color rgb="FF1E1836"/>
        <rFont val="Calibri"/>
        <family val="2"/>
        <scheme val="minor"/>
      </rPr>
      <t>'s BVO in de bovenstaande tabel in de juiste cel</t>
    </r>
  </si>
  <si>
    <t>Gebied:</t>
  </si>
  <si>
    <t>Registratienummer:</t>
  </si>
  <si>
    <t>expert om aan te tonen dat de gebouwen een aantoonbaar hogere duurzaamheidsprestatie hebben. Alle onder Overige in te vullen m2 BVO mogen onder de 100% score van kolom T worden ingevuld.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</si>
</sst>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4"/>
      <color theme="1"/>
      <name val="Calibri"/>
      <family val="2"/>
      <scheme val="minor"/>
    </font>
    <font>
      <b/>
      <sz val="12"/>
      <color theme="0"/>
      <name val="Calibri"/>
      <family val="2"/>
      <charset val="129"/>
      <scheme val="minor"/>
    </font>
    <font>
      <b/>
      <sz val="12"/>
      <color rgb="FF000000"/>
      <name val="Calibri"/>
      <family val="2"/>
      <charset val="129"/>
      <scheme val="minor"/>
    </font>
    <font>
      <sz val="12"/>
      <color rgb="FF000000"/>
      <name val="Calibri"/>
      <family val="2"/>
      <charset val="129"/>
      <scheme val="minor"/>
    </font>
    <font>
      <b/>
      <i/>
      <sz val="12"/>
      <color theme="1"/>
      <name val="Calibri"/>
      <family val="2"/>
      <scheme val="minor"/>
    </font>
    <font>
      <b/>
      <sz val="16"/>
      <color theme="0"/>
      <name val="Calibri"/>
      <family val="2"/>
      <scheme val="minor"/>
    </font>
    <font>
      <sz val="12"/>
      <color rgb="FFFF0000"/>
      <name val="Calibri"/>
      <family val="2"/>
      <scheme val="minor"/>
    </font>
    <font>
      <b/>
      <sz val="16"/>
      <color theme="1"/>
      <name val="Calibri"/>
      <family val="2"/>
      <scheme val="minor"/>
    </font>
    <font>
      <sz val="16"/>
      <color theme="1"/>
      <name val="Calibri"/>
      <family val="2"/>
      <scheme val="minor"/>
    </font>
    <font>
      <sz val="12"/>
      <color rgb="FF3C8105"/>
      <name val="Calibri"/>
      <family val="2"/>
      <scheme val="minor"/>
    </font>
    <font>
      <b/>
      <sz val="12"/>
      <color theme="0"/>
      <name val="Calibri"/>
      <family val="2"/>
      <scheme val="minor"/>
    </font>
    <font>
      <b/>
      <vertAlign val="superscript"/>
      <sz val="16"/>
      <color theme="0"/>
      <name val="Calibri"/>
      <family val="2"/>
      <scheme val="minor"/>
    </font>
    <font>
      <b/>
      <sz val="20"/>
      <color rgb="FF1E1836"/>
      <name val="Calibri"/>
      <family val="2"/>
      <scheme val="minor"/>
    </font>
    <font>
      <b/>
      <sz val="14"/>
      <color rgb="FF1E1836"/>
      <name val="Calibri"/>
      <family val="2"/>
      <scheme val="minor"/>
    </font>
    <font>
      <b/>
      <i/>
      <sz val="14"/>
      <color rgb="FF1E1836"/>
      <name val="Calibri"/>
      <family val="2"/>
      <scheme val="minor"/>
    </font>
    <font>
      <sz val="12"/>
      <color rgb="FF1E1836"/>
      <name val="Calibri"/>
      <family val="2"/>
      <scheme val="minor"/>
    </font>
    <font>
      <b/>
      <sz val="16"/>
      <color rgb="FF1E1836"/>
      <name val="Calibri"/>
      <family val="2"/>
      <scheme val="minor"/>
    </font>
    <font>
      <sz val="14"/>
      <color rgb="FF1E1836"/>
      <name val="Calibri"/>
      <family val="2"/>
      <scheme val="minor"/>
    </font>
    <font>
      <vertAlign val="superscript"/>
      <sz val="12"/>
      <color rgb="FF1E1836"/>
      <name val="Calibri"/>
      <family val="2"/>
      <scheme val="minor"/>
    </font>
    <font>
      <b/>
      <sz val="12"/>
      <color rgb="FF1E1836"/>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FF00"/>
        <bgColor indexed="64"/>
      </patternFill>
    </fill>
    <fill>
      <patternFill patternType="solid">
        <fgColor theme="0"/>
        <bgColor indexed="64"/>
      </patternFill>
    </fill>
    <fill>
      <patternFill patternType="solid">
        <fgColor rgb="FF1E1836"/>
        <bgColor indexed="64"/>
      </patternFill>
    </fill>
    <fill>
      <patternFill patternType="solid">
        <fgColor rgb="FF5AAB33"/>
        <bgColor indexed="64"/>
      </patternFill>
    </fill>
    <fill>
      <patternFill patternType="solid">
        <fgColor rgb="FFFFC000"/>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right style="thin">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top/>
      <bottom style="thin">
        <color auto="1"/>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medium">
        <color indexed="64"/>
      </bottom>
      <diagonal/>
    </border>
  </borders>
  <cellStyleXfs count="20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20">
    <xf numFmtId="0" fontId="0" fillId="0" borderId="0" xfId="0"/>
    <xf numFmtId="0" fontId="6" fillId="0" borderId="0" xfId="0" applyFont="1"/>
    <xf numFmtId="0" fontId="0" fillId="0" borderId="0" xfId="0" applyAlignment="1">
      <alignment horizontal="left"/>
    </xf>
    <xf numFmtId="0" fontId="2" fillId="0" borderId="0" xfId="0" applyFont="1"/>
    <xf numFmtId="0" fontId="5" fillId="0" borderId="0" xfId="0" applyFont="1"/>
    <xf numFmtId="0" fontId="10" fillId="0" borderId="0" xfId="0" applyFont="1"/>
    <xf numFmtId="1" fontId="9" fillId="5" borderId="0" xfId="115" applyNumberFormat="1" applyFont="1" applyFill="1" applyBorder="1" applyProtection="1"/>
    <xf numFmtId="0" fontId="0" fillId="5" borderId="0" xfId="0" applyFill="1"/>
    <xf numFmtId="0" fontId="0" fillId="5" borderId="8" xfId="0" applyFill="1" applyBorder="1"/>
    <xf numFmtId="0" fontId="9" fillId="5" borderId="0" xfId="0" applyFont="1" applyFill="1"/>
    <xf numFmtId="0" fontId="8" fillId="0" borderId="0" xfId="0" applyFont="1" applyAlignment="1">
      <alignment horizontal="left" vertical="center"/>
    </xf>
    <xf numFmtId="0" fontId="2" fillId="0" borderId="0" xfId="0" applyFont="1" applyAlignment="1">
      <alignment vertical="center"/>
    </xf>
    <xf numFmtId="0" fontId="12" fillId="0" borderId="0" xfId="0" applyFont="1"/>
    <xf numFmtId="0" fontId="7" fillId="0" borderId="38" xfId="0" applyFont="1" applyBorder="1" applyAlignment="1">
      <alignment horizontal="left" vertical="center"/>
    </xf>
    <xf numFmtId="0" fontId="7" fillId="0" borderId="0" xfId="0" applyFont="1" applyAlignment="1">
      <alignment horizontal="left" vertical="center"/>
    </xf>
    <xf numFmtId="0" fontId="0" fillId="0" borderId="38" xfId="0"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13" fillId="0" borderId="0" xfId="0" applyFont="1"/>
    <xf numFmtId="0" fontId="14" fillId="0" borderId="0" xfId="0" applyFont="1"/>
    <xf numFmtId="0" fontId="15" fillId="0" borderId="0" xfId="0" applyFont="1"/>
    <xf numFmtId="0" fontId="0" fillId="5" borderId="0" xfId="0" applyFill="1" applyAlignment="1">
      <alignment horizontal="center"/>
    </xf>
    <xf numFmtId="0" fontId="18" fillId="0" borderId="0" xfId="0" applyFont="1"/>
    <xf numFmtId="0" fontId="19" fillId="0" borderId="0" xfId="0" applyFont="1"/>
    <xf numFmtId="0" fontId="20" fillId="0" borderId="0" xfId="0" applyFont="1"/>
    <xf numFmtId="0" fontId="21" fillId="0" borderId="0" xfId="0" applyFont="1"/>
    <xf numFmtId="0" fontId="22" fillId="3" borderId="14" xfId="0" applyFont="1" applyFill="1" applyBorder="1" applyAlignment="1">
      <alignment vertical="center" wrapText="1"/>
    </xf>
    <xf numFmtId="0" fontId="22" fillId="3" borderId="1" xfId="0" applyFont="1" applyFill="1" applyBorder="1" applyAlignment="1">
      <alignment vertical="center" wrapText="1"/>
    </xf>
    <xf numFmtId="0" fontId="21" fillId="2" borderId="4" xfId="0" applyFont="1" applyFill="1" applyBorder="1"/>
    <xf numFmtId="1" fontId="21" fillId="2" borderId="1" xfId="115" applyNumberFormat="1" applyFont="1" applyFill="1" applyBorder="1" applyAlignment="1" applyProtection="1">
      <alignment horizontal="center"/>
    </xf>
    <xf numFmtId="0" fontId="21" fillId="5" borderId="30" xfId="0" applyFont="1" applyFill="1" applyBorder="1"/>
    <xf numFmtId="0" fontId="21" fillId="2" borderId="6" xfId="0" applyFont="1" applyFill="1" applyBorder="1"/>
    <xf numFmtId="1" fontId="21" fillId="2" borderId="2" xfId="115" applyNumberFormat="1" applyFont="1" applyFill="1" applyBorder="1" applyAlignment="1" applyProtection="1">
      <alignment horizontal="center"/>
    </xf>
    <xf numFmtId="0" fontId="21" fillId="2" borderId="43" xfId="0" applyFont="1" applyFill="1" applyBorder="1"/>
    <xf numFmtId="1" fontId="21" fillId="2" borderId="5" xfId="115" applyNumberFormat="1" applyFont="1" applyFill="1" applyBorder="1" applyAlignment="1" applyProtection="1">
      <alignment horizontal="center"/>
    </xf>
    <xf numFmtId="0" fontId="21" fillId="5" borderId="8" xfId="0" applyFont="1" applyFill="1" applyBorder="1"/>
    <xf numFmtId="1" fontId="21" fillId="5" borderId="0" xfId="115" applyNumberFormat="1" applyFont="1" applyFill="1" applyBorder="1" applyProtection="1"/>
    <xf numFmtId="0" fontId="22" fillId="3" borderId="14" xfId="0" applyFont="1" applyFill="1" applyBorder="1" applyAlignment="1">
      <alignment vertical="top" wrapText="1"/>
    </xf>
    <xf numFmtId="0" fontId="22" fillId="3" borderId="1" xfId="0" applyFont="1" applyFill="1" applyBorder="1" applyAlignment="1">
      <alignment horizontal="center" vertical="center" wrapText="1"/>
    </xf>
    <xf numFmtId="0" fontId="21" fillId="2" borderId="42" xfId="0" applyFont="1" applyFill="1" applyBorder="1"/>
    <xf numFmtId="0" fontId="25" fillId="0" borderId="0" xfId="0" applyFont="1"/>
    <xf numFmtId="0" fontId="21" fillId="0" borderId="0" xfId="0" applyFont="1" applyAlignment="1">
      <alignment horizontal="left"/>
    </xf>
    <xf numFmtId="0" fontId="21" fillId="0" borderId="0" xfId="0" quotePrefix="1" applyFont="1"/>
    <xf numFmtId="0" fontId="16" fillId="7" borderId="41" xfId="0" applyFont="1" applyFill="1" applyBorder="1" applyAlignment="1">
      <alignment horizontal="left" vertical="center"/>
    </xf>
    <xf numFmtId="0" fontId="16" fillId="7" borderId="12" xfId="0" applyFont="1" applyFill="1" applyBorder="1" applyAlignment="1">
      <alignment horizontal="left" vertical="center"/>
    </xf>
    <xf numFmtId="0" fontId="21" fillId="0" borderId="7" xfId="0" applyFont="1" applyBorder="1"/>
    <xf numFmtId="0" fontId="21" fillId="0" borderId="12" xfId="0" applyFont="1" applyBorder="1"/>
    <xf numFmtId="0" fontId="23" fillId="5" borderId="7" xfId="0" applyFont="1" applyFill="1" applyBorder="1" applyAlignment="1" applyProtection="1">
      <alignment horizontal="left"/>
      <protection locked="0"/>
    </xf>
    <xf numFmtId="0" fontId="23" fillId="5" borderId="12" xfId="0" applyFont="1" applyFill="1" applyBorder="1" applyAlignment="1" applyProtection="1">
      <alignment horizontal="left"/>
      <protection locked="0"/>
    </xf>
    <xf numFmtId="0" fontId="23" fillId="5" borderId="13" xfId="0" applyFont="1" applyFill="1" applyBorder="1" applyAlignment="1" applyProtection="1">
      <alignment horizontal="left"/>
      <protection locked="0"/>
    </xf>
    <xf numFmtId="0" fontId="23" fillId="5" borderId="28" xfId="0" applyFont="1" applyFill="1" applyBorder="1" applyAlignment="1" applyProtection="1">
      <alignment horizontal="center"/>
      <protection locked="0"/>
    </xf>
    <xf numFmtId="0" fontId="23" fillId="5" borderId="29" xfId="0" applyFont="1" applyFill="1" applyBorder="1" applyAlignment="1" applyProtection="1">
      <alignment horizontal="center"/>
      <protection locked="0"/>
    </xf>
    <xf numFmtId="9" fontId="16" fillId="7" borderId="24" xfId="115" applyFont="1" applyFill="1" applyBorder="1" applyAlignment="1" applyProtection="1">
      <alignment horizontal="center" vertical="center"/>
    </xf>
    <xf numFmtId="9" fontId="16" fillId="7" borderId="25" xfId="115" applyFont="1" applyFill="1" applyBorder="1" applyAlignment="1" applyProtection="1">
      <alignment horizontal="center" vertical="center"/>
    </xf>
    <xf numFmtId="0" fontId="0" fillId="5" borderId="24" xfId="0" applyFill="1" applyBorder="1" applyAlignment="1">
      <alignment horizontal="center"/>
    </xf>
    <xf numFmtId="0" fontId="0" fillId="5" borderId="25" xfId="0" applyFill="1" applyBorder="1" applyAlignment="1">
      <alignment horizontal="center"/>
    </xf>
    <xf numFmtId="0" fontId="22" fillId="3" borderId="39"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40" xfId="0" applyFont="1" applyFill="1" applyBorder="1" applyAlignment="1">
      <alignment horizontal="center" vertical="center" wrapText="1"/>
    </xf>
    <xf numFmtId="0" fontId="11" fillId="6" borderId="10" xfId="0" applyFont="1" applyFill="1" applyBorder="1" applyAlignment="1">
      <alignment horizontal="left" vertical="center"/>
    </xf>
    <xf numFmtId="0" fontId="11" fillId="6" borderId="11" xfId="0" applyFont="1" applyFill="1" applyBorder="1" applyAlignment="1">
      <alignment horizontal="left" vertical="center"/>
    </xf>
    <xf numFmtId="0" fontId="11" fillId="6" borderId="15" xfId="0" applyFont="1" applyFill="1" applyBorder="1" applyAlignment="1">
      <alignment horizontal="left" vertical="center"/>
    </xf>
    <xf numFmtId="0" fontId="22" fillId="3" borderId="39" xfId="0" applyFont="1" applyFill="1" applyBorder="1" applyAlignment="1">
      <alignment horizontal="center" vertical="top" wrapText="1"/>
    </xf>
    <xf numFmtId="0" fontId="22" fillId="3" borderId="23" xfId="0" applyFont="1" applyFill="1" applyBorder="1" applyAlignment="1">
      <alignment horizontal="center" vertical="top" wrapText="1"/>
    </xf>
    <xf numFmtId="0" fontId="22" fillId="3" borderId="40" xfId="0" applyFont="1" applyFill="1" applyBorder="1" applyAlignment="1">
      <alignment horizontal="center" vertical="top" wrapText="1"/>
    </xf>
    <xf numFmtId="0" fontId="22" fillId="3" borderId="5" xfId="0" applyFont="1" applyFill="1" applyBorder="1" applyAlignment="1">
      <alignment horizontal="center" vertical="top" wrapText="1"/>
    </xf>
    <xf numFmtId="0" fontId="25" fillId="2" borderId="2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1" fillId="2" borderId="4"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18"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1" fillId="2" borderId="16" xfId="0" applyFont="1" applyFill="1" applyBorder="1" applyAlignment="1">
      <alignment horizontal="left" vertical="center" wrapText="1"/>
    </xf>
    <xf numFmtId="0" fontId="16" fillId="7" borderId="41" xfId="0" applyFont="1" applyFill="1" applyBorder="1" applyAlignment="1">
      <alignment horizontal="left" vertical="center"/>
    </xf>
    <xf numFmtId="0" fontId="16" fillId="7" borderId="12" xfId="0" applyFont="1" applyFill="1" applyBorder="1" applyAlignment="1">
      <alignment horizontal="left" vertical="center"/>
    </xf>
    <xf numFmtId="0" fontId="11" fillId="6" borderId="17" xfId="0" applyFont="1" applyFill="1" applyBorder="1" applyAlignment="1">
      <alignment horizontal="left" vertical="center"/>
    </xf>
    <xf numFmtId="9" fontId="16" fillId="7" borderId="0" xfId="115" applyFont="1" applyFill="1" applyBorder="1" applyAlignment="1" applyProtection="1">
      <alignment horizontal="center" vertical="center"/>
    </xf>
    <xf numFmtId="0" fontId="21" fillId="5" borderId="24" xfId="0" applyFont="1" applyFill="1" applyBorder="1" applyAlignment="1">
      <alignment horizontal="center"/>
    </xf>
    <xf numFmtId="0" fontId="21" fillId="5" borderId="25" xfId="0" applyFont="1" applyFill="1" applyBorder="1" applyAlignment="1">
      <alignment horizontal="center"/>
    </xf>
    <xf numFmtId="0" fontId="0" fillId="5" borderId="0" xfId="0" applyFill="1" applyAlignment="1">
      <alignment horizontal="center"/>
    </xf>
    <xf numFmtId="9" fontId="16" fillId="7" borderId="9" xfId="115" applyFont="1" applyFill="1" applyBorder="1" applyAlignment="1" applyProtection="1">
      <alignment horizontal="center" vertical="center"/>
    </xf>
    <xf numFmtId="0" fontId="22" fillId="3" borderId="26"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27" xfId="0" applyFont="1" applyFill="1" applyBorder="1" applyAlignment="1">
      <alignment horizontal="center" vertical="center" wrapText="1"/>
    </xf>
    <xf numFmtId="3" fontId="23" fillId="5" borderId="28" xfId="0" applyNumberFormat="1" applyFont="1" applyFill="1" applyBorder="1" applyAlignment="1" applyProtection="1">
      <alignment horizontal="center" vertical="center"/>
      <protection locked="0"/>
    </xf>
    <xf numFmtId="3" fontId="23" fillId="5" borderId="29" xfId="0" applyNumberFormat="1" applyFont="1" applyFill="1" applyBorder="1" applyAlignment="1" applyProtection="1">
      <alignment horizontal="center" vertical="center"/>
      <protection locked="0"/>
    </xf>
    <xf numFmtId="3" fontId="23" fillId="5" borderId="30" xfId="0" applyNumberFormat="1" applyFont="1" applyFill="1" applyBorder="1" applyAlignment="1" applyProtection="1">
      <alignment horizontal="center" vertical="center"/>
      <protection locked="0"/>
    </xf>
    <xf numFmtId="0" fontId="11" fillId="6" borderId="31" xfId="0" applyFont="1" applyFill="1" applyBorder="1" applyAlignment="1">
      <alignment horizontal="center" vertical="center" wrapText="1"/>
    </xf>
    <xf numFmtId="0" fontId="11" fillId="6" borderId="11" xfId="0" applyFont="1" applyFill="1" applyBorder="1" applyAlignment="1">
      <alignment horizontal="center" vertical="center" wrapText="1"/>
    </xf>
    <xf numFmtId="164" fontId="21" fillId="2" borderId="7" xfId="0" applyNumberFormat="1" applyFont="1" applyFill="1" applyBorder="1" applyAlignment="1">
      <alignment horizontal="center" vertical="center"/>
    </xf>
    <xf numFmtId="164" fontId="21" fillId="2" borderId="12" xfId="0" applyNumberFormat="1" applyFont="1" applyFill="1" applyBorder="1" applyAlignment="1">
      <alignment horizontal="center" vertical="center"/>
    </xf>
    <xf numFmtId="164" fontId="21" fillId="2" borderId="32" xfId="0" applyNumberFormat="1" applyFont="1" applyFill="1" applyBorder="1" applyAlignment="1">
      <alignment horizontal="center" vertical="center"/>
    </xf>
    <xf numFmtId="164" fontId="21" fillId="2" borderId="33" xfId="0" applyNumberFormat="1" applyFont="1" applyFill="1" applyBorder="1" applyAlignment="1">
      <alignment horizontal="center" vertical="center"/>
    </xf>
    <xf numFmtId="165" fontId="21" fillId="2" borderId="35" xfId="0" applyNumberFormat="1" applyFont="1" applyFill="1" applyBorder="1" applyAlignment="1">
      <alignment horizontal="center" vertical="center"/>
    </xf>
    <xf numFmtId="165" fontId="21" fillId="2" borderId="36" xfId="0" applyNumberFormat="1" applyFont="1" applyFill="1" applyBorder="1" applyAlignment="1">
      <alignment horizontal="center" vertical="center"/>
    </xf>
    <xf numFmtId="1" fontId="18" fillId="4" borderId="28" xfId="0" applyNumberFormat="1" applyFont="1" applyFill="1" applyBorder="1" applyAlignment="1">
      <alignment horizontal="center" vertical="center"/>
    </xf>
    <xf numFmtId="1" fontId="18" fillId="4" borderId="29" xfId="0" applyNumberFormat="1" applyFont="1" applyFill="1" applyBorder="1" applyAlignment="1">
      <alignment horizontal="center" vertical="center"/>
    </xf>
    <xf numFmtId="1" fontId="18" fillId="4" borderId="30" xfId="0" applyNumberFormat="1" applyFont="1" applyFill="1" applyBorder="1" applyAlignment="1">
      <alignment horizontal="center" vertical="center"/>
    </xf>
    <xf numFmtId="0" fontId="11" fillId="6" borderId="31"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7" xfId="0" applyFont="1" applyFill="1" applyBorder="1" applyAlignment="1">
      <alignment horizontal="center" vertical="center"/>
    </xf>
    <xf numFmtId="3" fontId="21" fillId="2" borderId="7" xfId="0" applyNumberFormat="1" applyFont="1" applyFill="1" applyBorder="1" applyAlignment="1">
      <alignment horizontal="center" vertical="center"/>
    </xf>
    <xf numFmtId="3" fontId="21" fillId="2" borderId="12" xfId="0" applyNumberFormat="1" applyFont="1" applyFill="1" applyBorder="1" applyAlignment="1">
      <alignment horizontal="center" vertical="center"/>
    </xf>
    <xf numFmtId="3" fontId="21" fillId="2" borderId="13" xfId="0" applyNumberFormat="1" applyFont="1" applyFill="1" applyBorder="1" applyAlignment="1">
      <alignment horizontal="center" vertical="center"/>
    </xf>
    <xf numFmtId="3" fontId="21" fillId="2" borderId="32" xfId="0" applyNumberFormat="1" applyFont="1" applyFill="1" applyBorder="1" applyAlignment="1">
      <alignment horizontal="center" vertical="center"/>
    </xf>
    <xf numFmtId="3" fontId="21" fillId="2" borderId="33" xfId="0" applyNumberFormat="1" applyFont="1" applyFill="1" applyBorder="1" applyAlignment="1">
      <alignment horizontal="center" vertical="center"/>
    </xf>
    <xf numFmtId="3" fontId="21" fillId="2" borderId="34" xfId="0" applyNumberFormat="1" applyFont="1" applyFill="1" applyBorder="1" applyAlignment="1">
      <alignment horizontal="center" vertical="center"/>
    </xf>
    <xf numFmtId="3" fontId="21" fillId="2" borderId="35" xfId="0" applyNumberFormat="1" applyFont="1" applyFill="1" applyBorder="1" applyAlignment="1">
      <alignment horizontal="center" vertical="center"/>
    </xf>
    <xf numFmtId="3" fontId="21" fillId="2" borderId="36" xfId="0" applyNumberFormat="1" applyFont="1" applyFill="1" applyBorder="1" applyAlignment="1">
      <alignment horizontal="center" vertical="center"/>
    </xf>
    <xf numFmtId="3" fontId="21" fillId="2" borderId="37" xfId="0" applyNumberFormat="1" applyFont="1" applyFill="1" applyBorder="1" applyAlignment="1">
      <alignment horizontal="center" vertical="center"/>
    </xf>
    <xf numFmtId="0" fontId="12" fillId="0" borderId="0" xfId="0" applyFont="1" applyAlignment="1"/>
    <xf numFmtId="3" fontId="2" fillId="8" borderId="28" xfId="0" applyNumberFormat="1" applyFont="1" applyFill="1" applyBorder="1" applyAlignment="1">
      <alignment horizontal="center" vertical="top" wrapText="1"/>
    </xf>
    <xf numFmtId="3" fontId="2" fillId="8" borderId="29" xfId="0" applyNumberFormat="1" applyFont="1" applyFill="1" applyBorder="1" applyAlignment="1">
      <alignment horizontal="center" vertical="top" wrapText="1"/>
    </xf>
    <xf numFmtId="3" fontId="2" fillId="8" borderId="30" xfId="0" applyNumberFormat="1" applyFont="1" applyFill="1" applyBorder="1" applyAlignment="1">
      <alignment horizontal="center" vertical="top" wrapText="1"/>
    </xf>
    <xf numFmtId="0" fontId="21" fillId="3" borderId="30" xfId="0" applyFont="1" applyFill="1" applyBorder="1"/>
    <xf numFmtId="0" fontId="23" fillId="3" borderId="28" xfId="0" applyFont="1" applyFill="1" applyBorder="1" applyAlignment="1" applyProtection="1">
      <alignment horizontal="center"/>
    </xf>
    <xf numFmtId="0" fontId="23" fillId="3" borderId="29" xfId="0" applyFont="1" applyFill="1" applyBorder="1" applyAlignment="1" applyProtection="1">
      <alignment horizontal="center"/>
    </xf>
  </cellXfs>
  <cellStyles count="206">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Gevolgde hyperlink" xfId="96" builtinId="9" hidden="1"/>
    <cellStyle name="Gevolgde hyperlink" xfId="98" builtinId="9" hidden="1"/>
    <cellStyle name="Gevolgde hyperlink" xfId="100" builtinId="9" hidden="1"/>
    <cellStyle name="Gevolgde hyperlink" xfId="102" builtinId="9" hidden="1"/>
    <cellStyle name="Gevolgde hyperlink" xfId="104" builtinId="9" hidden="1"/>
    <cellStyle name="Gevolgde hyperlink" xfId="106" builtinId="9" hidden="1"/>
    <cellStyle name="Gevolgde hyperlink" xfId="108" builtinId="9" hidden="1"/>
    <cellStyle name="Gevolgde hyperlink" xfId="110" builtinId="9" hidden="1"/>
    <cellStyle name="Gevolgde hyperlink" xfId="112" builtinId="9" hidden="1"/>
    <cellStyle name="Gevolgde hyperlink" xfId="114" builtinId="9" hidden="1"/>
    <cellStyle name="Gevolgde hyperlink" xfId="117" builtinId="9" hidden="1"/>
    <cellStyle name="Gevolgde hyperlink" xfId="119" builtinId="9" hidden="1"/>
    <cellStyle name="Gevolgde hyperlink" xfId="121" builtinId="9" hidden="1"/>
    <cellStyle name="Gevolgde hyperlink" xfId="123" builtinId="9" hidden="1"/>
    <cellStyle name="Gevolgde hyperlink" xfId="125" builtinId="9" hidden="1"/>
    <cellStyle name="Gevolgde hyperlink" xfId="127" builtinId="9" hidden="1"/>
    <cellStyle name="Gevolgde hyperlink" xfId="129" builtinId="9" hidden="1"/>
    <cellStyle name="Gevolgde hyperlink" xfId="131" builtinId="9" hidden="1"/>
    <cellStyle name="Gevolgde hyperlink" xfId="133" builtinId="9" hidden="1"/>
    <cellStyle name="Gevolgde hyperlink" xfId="135" builtinId="9" hidden="1"/>
    <cellStyle name="Gevolgde hyperlink" xfId="137" builtinId="9" hidden="1"/>
    <cellStyle name="Gevolgde hyperlink" xfId="139" builtinId="9" hidden="1"/>
    <cellStyle name="Gevolgde hyperlink" xfId="141" builtinId="9" hidden="1"/>
    <cellStyle name="Gevolgde hyperlink" xfId="143" builtinId="9" hidden="1"/>
    <cellStyle name="Gevolgde hyperlink" xfId="145" builtinId="9" hidden="1"/>
    <cellStyle name="Gevolgde hyperlink" xfId="147" builtinId="9" hidden="1"/>
    <cellStyle name="Gevolgde hyperlink" xfId="149" builtinId="9" hidden="1"/>
    <cellStyle name="Gevolgde hyperlink" xfId="151" builtinId="9" hidden="1"/>
    <cellStyle name="Gevolgde hyperlink" xfId="153" builtinId="9" hidden="1"/>
    <cellStyle name="Gevolgde hyperlink" xfId="155" builtinId="9" hidden="1"/>
    <cellStyle name="Gevolgde hyperlink" xfId="157" builtinId="9" hidden="1"/>
    <cellStyle name="Gevolgde hyperlink" xfId="159" builtinId="9" hidden="1"/>
    <cellStyle name="Gevolgde hyperlink" xfId="161" builtinId="9" hidden="1"/>
    <cellStyle name="Gevolgde hyperlink" xfId="163" builtinId="9" hidden="1"/>
    <cellStyle name="Gevolgde hyperlink" xfId="165" builtinId="9" hidden="1"/>
    <cellStyle name="Gevolgde hyperlink" xfId="167" builtinId="9" hidden="1"/>
    <cellStyle name="Gevolgde hyperlink" xfId="169" builtinId="9" hidden="1"/>
    <cellStyle name="Gevolgde hyperlink" xfId="171" builtinId="9" hidden="1"/>
    <cellStyle name="Gevolgde hyperlink" xfId="173" builtinId="9" hidden="1"/>
    <cellStyle name="Gevolgde hyperlink" xfId="175" builtinId="9" hidden="1"/>
    <cellStyle name="Gevolgde hyperlink" xfId="177" builtinId="9" hidden="1"/>
    <cellStyle name="Gevolgde hyperlink" xfId="179" builtinId="9" hidden="1"/>
    <cellStyle name="Gevolgde hyperlink" xfId="181" builtinId="9" hidden="1"/>
    <cellStyle name="Gevolgde hyperlink" xfId="183" builtinId="9" hidden="1"/>
    <cellStyle name="Gevolgde hyperlink" xfId="185" builtinId="9" hidden="1"/>
    <cellStyle name="Gevolgde hyperlink" xfId="187" builtinId="9" hidden="1"/>
    <cellStyle name="Gevolgde hyperlink" xfId="189" builtinId="9" hidden="1"/>
    <cellStyle name="Gevolgde hyperlink" xfId="191" builtinId="9" hidden="1"/>
    <cellStyle name="Gevolgde hyperlink" xfId="193" builtinId="9" hidden="1"/>
    <cellStyle name="Gevolgde hyperlink" xfId="195" builtinId="9" hidden="1"/>
    <cellStyle name="Gevolgde hyperlink" xfId="197" builtinId="9" hidden="1"/>
    <cellStyle name="Gevolgde hyperlink" xfId="199" builtinId="9" hidden="1"/>
    <cellStyle name="Gevolgde hyperlink" xfId="201" builtinId="9" hidden="1"/>
    <cellStyle name="Gevolgde hyperlink" xfId="203" builtinId="9" hidden="1"/>
    <cellStyle name="Gevolgde hyperlink" xfId="20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Procent" xfId="115" builtinId="5"/>
    <cellStyle name="Standaard" xfId="0" builtinId="0"/>
  </cellStyles>
  <dxfs count="3">
    <dxf>
      <font>
        <color rgb="FF9C0006"/>
      </font>
      <fill>
        <patternFill>
          <bgColor rgb="FFFFC7CE"/>
        </patternFill>
      </fill>
    </dxf>
    <dxf>
      <fill>
        <patternFill>
          <bgColor rgb="FFFFC7CE"/>
        </patternFill>
      </fill>
    </dxf>
    <dxf>
      <font>
        <color theme="1"/>
      </font>
      <fill>
        <patternFill>
          <bgColor rgb="FFFF0000"/>
        </patternFill>
      </fill>
    </dxf>
  </dxfs>
  <tableStyles count="0" defaultTableStyle="TableStyleMedium9" defaultPivotStyle="PivotStyleMedium4"/>
  <colors>
    <mruColors>
      <color rgb="FF5AAB33"/>
      <color rgb="FF1E1836"/>
      <color rgb="FF3C8105"/>
      <color rgb="FF54B1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14</xdr:col>
      <xdr:colOff>349250</xdr:colOff>
      <xdr:row>0</xdr:row>
      <xdr:rowOff>82550</xdr:rowOff>
    </xdr:from>
    <xdr:to>
      <xdr:col>22</xdr:col>
      <xdr:colOff>508000</xdr:colOff>
      <xdr:row>3</xdr:row>
      <xdr:rowOff>46399</xdr:rowOff>
    </xdr:to>
    <xdr:pic>
      <xdr:nvPicPr>
        <xdr:cNvPr id="3" name="Afbeelding 2">
          <a:extLst>
            <a:ext uri="{FF2B5EF4-FFF2-40B4-BE49-F238E27FC236}">
              <a16:creationId xmlns:a16="http://schemas.microsoft.com/office/drawing/2014/main" id="{576DF59D-5AA3-48B4-C6E8-7E06A602D3C1}"/>
            </a:ext>
          </a:extLst>
        </xdr:cNvPr>
        <xdr:cNvPicPr>
          <a:picLocks noChangeAspect="1"/>
        </xdr:cNvPicPr>
      </xdr:nvPicPr>
      <xdr:blipFill>
        <a:blip xmlns:r="http://schemas.openxmlformats.org/officeDocument/2006/relationships" r:embed="rId1"/>
        <a:stretch>
          <a:fillRect/>
        </a:stretch>
      </xdr:blipFill>
      <xdr:spPr>
        <a:xfrm>
          <a:off x="9842500" y="82550"/>
          <a:ext cx="4324350" cy="732199"/>
        </a:xfrm>
        <a:prstGeom prst="rect">
          <a:avLst/>
        </a:prstGeom>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4"/>
  <sheetViews>
    <sheetView showGridLines="0" tabSelected="1" zoomScaleNormal="100" workbookViewId="0">
      <selection activeCell="T24" sqref="T24:V24"/>
    </sheetView>
  </sheetViews>
  <sheetFormatPr defaultColWidth="10.6640625" defaultRowHeight="15.5"/>
  <cols>
    <col min="1" max="1" width="2.33203125" customWidth="1"/>
    <col min="2" max="2" width="33.6640625" customWidth="1"/>
    <col min="3" max="3" width="9.6640625" bestFit="1" customWidth="1"/>
    <col min="4" max="4" width="6.83203125" customWidth="1"/>
    <col min="5" max="7" width="7.9140625" customWidth="1"/>
    <col min="8" max="8" width="7.33203125" customWidth="1"/>
    <col min="9" max="23" width="6.83203125" customWidth="1"/>
    <col min="24" max="24" width="7.5" bestFit="1" customWidth="1"/>
    <col min="25" max="25" width="17.6640625" customWidth="1"/>
  </cols>
  <sheetData>
    <row r="1" spans="2:23" ht="26">
      <c r="B1" s="22" t="s">
        <v>1</v>
      </c>
      <c r="C1" s="4"/>
    </row>
    <row r="2" spans="2:23" ht="18.5">
      <c r="B2" s="23" t="s">
        <v>2</v>
      </c>
      <c r="C2" s="3"/>
      <c r="H2" s="45" t="s">
        <v>55</v>
      </c>
      <c r="I2" s="46"/>
      <c r="J2" s="46"/>
      <c r="K2" s="47"/>
      <c r="L2" s="48"/>
      <c r="M2" s="48"/>
      <c r="N2" s="49"/>
    </row>
    <row r="3" spans="2:23" ht="16" customHeight="1">
      <c r="B3" s="24" t="s">
        <v>50</v>
      </c>
      <c r="C3" s="5"/>
      <c r="H3" s="45" t="s">
        <v>56</v>
      </c>
      <c r="I3" s="46"/>
      <c r="J3" s="46"/>
      <c r="K3" s="47"/>
      <c r="L3" s="48"/>
      <c r="M3" s="48"/>
      <c r="N3" s="49"/>
    </row>
    <row r="4" spans="2:23" ht="16" thickBot="1">
      <c r="B4" s="25"/>
      <c r="G4" s="20"/>
    </row>
    <row r="5" spans="2:23" s="1" customFormat="1" ht="21">
      <c r="B5" s="60" t="s">
        <v>5</v>
      </c>
      <c r="C5" s="61"/>
      <c r="D5" s="61"/>
      <c r="E5" s="61"/>
      <c r="F5" s="61"/>
      <c r="G5" s="61"/>
      <c r="H5" s="61"/>
      <c r="I5" s="61"/>
      <c r="J5" s="61"/>
      <c r="K5" s="61"/>
      <c r="L5" s="61"/>
      <c r="M5" s="61"/>
      <c r="N5" s="61"/>
      <c r="O5" s="61"/>
      <c r="P5" s="61"/>
      <c r="Q5" s="61"/>
      <c r="R5" s="61"/>
      <c r="S5" s="61"/>
      <c r="T5" s="61"/>
      <c r="U5" s="61"/>
      <c r="V5" s="61"/>
      <c r="W5" s="62"/>
    </row>
    <row r="6" spans="2:23" ht="20" customHeight="1">
      <c r="B6" s="75" t="s">
        <v>25</v>
      </c>
      <c r="C6" s="76"/>
      <c r="D6" s="52">
        <v>0.2</v>
      </c>
      <c r="E6" s="52"/>
      <c r="F6" s="52"/>
      <c r="G6" s="52"/>
      <c r="H6" s="52">
        <v>0.4</v>
      </c>
      <c r="I6" s="52"/>
      <c r="J6" s="52"/>
      <c r="K6" s="52"/>
      <c r="L6" s="52">
        <v>0.6</v>
      </c>
      <c r="M6" s="52"/>
      <c r="N6" s="52"/>
      <c r="O6" s="52"/>
      <c r="P6" s="52">
        <v>0.8</v>
      </c>
      <c r="Q6" s="52"/>
      <c r="R6" s="52"/>
      <c r="S6" s="52"/>
      <c r="T6" s="52">
        <v>1</v>
      </c>
      <c r="U6" s="52"/>
      <c r="V6" s="52"/>
      <c r="W6" s="53"/>
    </row>
    <row r="7" spans="2:23" s="18" customFormat="1" ht="42" customHeight="1" thickBot="1">
      <c r="B7" s="26" t="s">
        <v>6</v>
      </c>
      <c r="C7" s="27" t="s">
        <v>31</v>
      </c>
      <c r="D7" s="63" t="s">
        <v>11</v>
      </c>
      <c r="E7" s="64"/>
      <c r="F7" s="64"/>
      <c r="G7" s="66"/>
      <c r="H7" s="63" t="s">
        <v>7</v>
      </c>
      <c r="I7" s="64"/>
      <c r="J7" s="64"/>
      <c r="K7" s="66"/>
      <c r="L7" s="63" t="s">
        <v>8</v>
      </c>
      <c r="M7" s="64"/>
      <c r="N7" s="64"/>
      <c r="O7" s="66"/>
      <c r="P7" s="63" t="s">
        <v>9</v>
      </c>
      <c r="Q7" s="64"/>
      <c r="R7" s="64"/>
      <c r="S7" s="66"/>
      <c r="T7" s="63" t="s">
        <v>10</v>
      </c>
      <c r="U7" s="64"/>
      <c r="V7" s="64"/>
      <c r="W7" s="65"/>
    </row>
    <row r="8" spans="2:23" ht="20" customHeight="1" thickBot="1">
      <c r="B8" s="28" t="s">
        <v>43</v>
      </c>
      <c r="C8" s="29">
        <v>1</v>
      </c>
      <c r="D8" s="50"/>
      <c r="E8" s="51"/>
      <c r="F8" s="51"/>
      <c r="G8" s="30" t="s">
        <v>51</v>
      </c>
      <c r="H8" s="50"/>
      <c r="I8" s="51"/>
      <c r="J8" s="51"/>
      <c r="K8" s="30" t="s">
        <v>51</v>
      </c>
      <c r="L8" s="50"/>
      <c r="M8" s="51"/>
      <c r="N8" s="51"/>
      <c r="O8" s="30" t="s">
        <v>51</v>
      </c>
      <c r="P8" s="50"/>
      <c r="Q8" s="51"/>
      <c r="R8" s="51"/>
      <c r="S8" s="30" t="s">
        <v>51</v>
      </c>
      <c r="T8" s="50"/>
      <c r="U8" s="51"/>
      <c r="V8" s="51"/>
      <c r="W8" s="30" t="s">
        <v>51</v>
      </c>
    </row>
    <row r="9" spans="2:23" ht="20" customHeight="1" thickBot="1">
      <c r="B9" s="31" t="s">
        <v>41</v>
      </c>
      <c r="C9" s="32">
        <v>4</v>
      </c>
      <c r="D9" s="50"/>
      <c r="E9" s="51"/>
      <c r="F9" s="51"/>
      <c r="G9" s="30" t="s">
        <v>51</v>
      </c>
      <c r="H9" s="50"/>
      <c r="I9" s="51"/>
      <c r="J9" s="51"/>
      <c r="K9" s="30" t="s">
        <v>51</v>
      </c>
      <c r="L9" s="50"/>
      <c r="M9" s="51"/>
      <c r="N9" s="51"/>
      <c r="O9" s="30" t="s">
        <v>51</v>
      </c>
      <c r="P9" s="50"/>
      <c r="Q9" s="51"/>
      <c r="R9" s="51"/>
      <c r="S9" s="30" t="s">
        <v>51</v>
      </c>
      <c r="T9" s="50"/>
      <c r="U9" s="51"/>
      <c r="V9" s="51"/>
      <c r="W9" s="30" t="s">
        <v>51</v>
      </c>
    </row>
    <row r="10" spans="2:23" ht="20" customHeight="1" thickBot="1">
      <c r="B10" s="31" t="s">
        <v>42</v>
      </c>
      <c r="C10" s="32">
        <v>6</v>
      </c>
      <c r="D10" s="50"/>
      <c r="E10" s="51"/>
      <c r="F10" s="51"/>
      <c r="G10" s="30" t="s">
        <v>51</v>
      </c>
      <c r="H10" s="50"/>
      <c r="I10" s="51"/>
      <c r="J10" s="51"/>
      <c r="K10" s="30" t="s">
        <v>51</v>
      </c>
      <c r="L10" s="50"/>
      <c r="M10" s="51"/>
      <c r="N10" s="51"/>
      <c r="O10" s="30" t="s">
        <v>51</v>
      </c>
      <c r="P10" s="50"/>
      <c r="Q10" s="51"/>
      <c r="R10" s="51"/>
      <c r="S10" s="30" t="s">
        <v>51</v>
      </c>
      <c r="T10" s="50"/>
      <c r="U10" s="51"/>
      <c r="V10" s="51"/>
      <c r="W10" s="30" t="s">
        <v>51</v>
      </c>
    </row>
    <row r="11" spans="2:23" ht="19.5" customHeight="1" thickBot="1">
      <c r="B11" s="33" t="s">
        <v>4</v>
      </c>
      <c r="C11" s="34">
        <v>6</v>
      </c>
      <c r="D11" s="50"/>
      <c r="E11" s="51"/>
      <c r="F11" s="51"/>
      <c r="G11" s="30" t="s">
        <v>51</v>
      </c>
      <c r="H11" s="50"/>
      <c r="I11" s="51"/>
      <c r="J11" s="51"/>
      <c r="K11" s="30" t="s">
        <v>51</v>
      </c>
      <c r="L11" s="50"/>
      <c r="M11" s="51"/>
      <c r="N11" s="51"/>
      <c r="O11" s="30" t="s">
        <v>51</v>
      </c>
      <c r="P11" s="50"/>
      <c r="Q11" s="51"/>
      <c r="R11" s="51"/>
      <c r="S11" s="30" t="s">
        <v>51</v>
      </c>
      <c r="T11" s="50"/>
      <c r="U11" s="51"/>
      <c r="V11" s="51"/>
      <c r="W11" s="30" t="s">
        <v>51</v>
      </c>
    </row>
    <row r="12" spans="2:23" ht="24" hidden="1" customHeight="1">
      <c r="B12" s="35"/>
      <c r="C12" s="36">
        <f>D12*$D$6+H12*$H$6+L12*$L$6+P12*$P$6+T12*$T$6</f>
        <v>0</v>
      </c>
      <c r="D12" s="79">
        <f>D8*$C8+D9*$C9+D10*$C10+D11*$C11</f>
        <v>0</v>
      </c>
      <c r="E12" s="79"/>
      <c r="F12" s="79"/>
      <c r="G12" s="79"/>
      <c r="H12" s="79">
        <f>H8*$C8+H9*$C9+H10*$C10+H11*$C11</f>
        <v>0</v>
      </c>
      <c r="I12" s="79"/>
      <c r="J12" s="79"/>
      <c r="K12" s="79"/>
      <c r="L12" s="79">
        <f>L8*$C8+L9*$C9+L10*$C10+L11*$C11</f>
        <v>0</v>
      </c>
      <c r="M12" s="79"/>
      <c r="N12" s="79"/>
      <c r="O12" s="79"/>
      <c r="P12" s="79">
        <f>P8*$C8+P9*$C9+P10*$C10+P11*$C11</f>
        <v>0</v>
      </c>
      <c r="Q12" s="79"/>
      <c r="R12" s="79"/>
      <c r="S12" s="79"/>
      <c r="T12" s="79">
        <f>T8*$C8+T9*$C9+T10*$C10+T11*$C11</f>
        <v>0</v>
      </c>
      <c r="U12" s="79"/>
      <c r="V12" s="79"/>
      <c r="W12" s="80"/>
    </row>
    <row r="13" spans="2:23" ht="16" thickBot="1">
      <c r="B13" s="9"/>
      <c r="C13" s="6"/>
      <c r="D13" s="21"/>
      <c r="E13" s="21"/>
      <c r="F13" s="21"/>
      <c r="G13" s="21"/>
      <c r="H13" s="21"/>
      <c r="I13" s="21"/>
      <c r="J13" s="21"/>
      <c r="K13" s="21"/>
      <c r="L13" s="21"/>
      <c r="M13" s="21"/>
      <c r="N13" s="21"/>
      <c r="O13" s="21"/>
      <c r="P13" s="21"/>
      <c r="Q13" s="21"/>
      <c r="R13" s="21"/>
      <c r="S13" s="21"/>
      <c r="T13" s="21"/>
      <c r="U13" s="21"/>
      <c r="V13" s="21"/>
      <c r="W13" s="21"/>
    </row>
    <row r="14" spans="2:23" ht="20" customHeight="1">
      <c r="B14" s="60" t="s">
        <v>3</v>
      </c>
      <c r="C14" s="61"/>
      <c r="D14" s="61"/>
      <c r="E14" s="61"/>
      <c r="F14" s="61"/>
      <c r="G14" s="61"/>
      <c r="H14" s="61"/>
      <c r="I14" s="61"/>
      <c r="J14" s="61"/>
      <c r="K14" s="61"/>
      <c r="L14" s="61"/>
      <c r="M14" s="61"/>
      <c r="N14" s="61"/>
      <c r="O14" s="61"/>
      <c r="P14" s="61"/>
      <c r="Q14" s="61"/>
      <c r="R14" s="61"/>
      <c r="S14" s="61"/>
      <c r="T14" s="61"/>
      <c r="U14" s="61"/>
      <c r="V14" s="61"/>
      <c r="W14" s="62"/>
    </row>
    <row r="15" spans="2:23" ht="20" customHeight="1">
      <c r="B15" s="43" t="s">
        <v>25</v>
      </c>
      <c r="C15" s="44"/>
      <c r="D15" s="52">
        <v>0.35</v>
      </c>
      <c r="E15" s="52"/>
      <c r="F15" s="52"/>
      <c r="G15" s="52"/>
      <c r="H15" s="52">
        <v>0.5</v>
      </c>
      <c r="I15" s="52"/>
      <c r="J15" s="52"/>
      <c r="K15" s="52"/>
      <c r="L15" s="52">
        <v>0.65</v>
      </c>
      <c r="M15" s="52"/>
      <c r="N15" s="52"/>
      <c r="O15" s="52"/>
      <c r="P15" s="52">
        <v>0.95</v>
      </c>
      <c r="Q15" s="52"/>
      <c r="R15" s="52"/>
      <c r="S15" s="52"/>
      <c r="T15" s="52">
        <v>1</v>
      </c>
      <c r="U15" s="52"/>
      <c r="V15" s="52"/>
      <c r="W15" s="53"/>
    </row>
    <row r="16" spans="2:23" s="19" customFormat="1" ht="42" customHeight="1" thickBot="1">
      <c r="B16" s="37" t="s">
        <v>6</v>
      </c>
      <c r="C16" s="38" t="s">
        <v>31</v>
      </c>
      <c r="D16" s="56" t="s">
        <v>12</v>
      </c>
      <c r="E16" s="57"/>
      <c r="F16" s="57"/>
      <c r="G16" s="58"/>
      <c r="H16" s="56" t="s">
        <v>13</v>
      </c>
      <c r="I16" s="57"/>
      <c r="J16" s="57"/>
      <c r="K16" s="58"/>
      <c r="L16" s="56" t="s">
        <v>14</v>
      </c>
      <c r="M16" s="57"/>
      <c r="N16" s="57"/>
      <c r="O16" s="58"/>
      <c r="P16" s="56" t="s">
        <v>15</v>
      </c>
      <c r="Q16" s="57"/>
      <c r="R16" s="57"/>
      <c r="S16" s="58"/>
      <c r="T16" s="56" t="s">
        <v>40</v>
      </c>
      <c r="U16" s="57"/>
      <c r="V16" s="57"/>
      <c r="W16" s="59"/>
    </row>
    <row r="17" spans="2:24" ht="20" customHeight="1" thickBot="1">
      <c r="B17" s="28" t="s">
        <v>28</v>
      </c>
      <c r="C17" s="32">
        <v>6</v>
      </c>
      <c r="D17" s="50"/>
      <c r="E17" s="51"/>
      <c r="F17" s="51"/>
      <c r="G17" s="30" t="s">
        <v>51</v>
      </c>
      <c r="H17" s="50"/>
      <c r="I17" s="51"/>
      <c r="J17" s="51"/>
      <c r="K17" s="30" t="s">
        <v>51</v>
      </c>
      <c r="L17" s="50"/>
      <c r="M17" s="51"/>
      <c r="N17" s="51"/>
      <c r="O17" s="30" t="s">
        <v>51</v>
      </c>
      <c r="P17" s="50"/>
      <c r="Q17" s="51"/>
      <c r="R17" s="51"/>
      <c r="S17" s="30" t="s">
        <v>51</v>
      </c>
      <c r="T17" s="50"/>
      <c r="U17" s="51"/>
      <c r="V17" s="51"/>
      <c r="W17" s="30" t="s">
        <v>51</v>
      </c>
    </row>
    <row r="18" spans="2:24" ht="20" customHeight="1" thickBot="1">
      <c r="B18" s="39" t="s">
        <v>29</v>
      </c>
      <c r="C18" s="34">
        <v>6</v>
      </c>
      <c r="D18" s="50"/>
      <c r="E18" s="51"/>
      <c r="F18" s="51"/>
      <c r="G18" s="30" t="s">
        <v>51</v>
      </c>
      <c r="H18" s="50"/>
      <c r="I18" s="51"/>
      <c r="J18" s="51"/>
      <c r="K18" s="30" t="s">
        <v>51</v>
      </c>
      <c r="L18" s="50"/>
      <c r="M18" s="51"/>
      <c r="N18" s="51"/>
      <c r="O18" s="30" t="s">
        <v>51</v>
      </c>
      <c r="P18" s="50"/>
      <c r="Q18" s="51"/>
      <c r="R18" s="51"/>
      <c r="S18" s="30" t="s">
        <v>51</v>
      </c>
      <c r="T18" s="50"/>
      <c r="U18" s="51"/>
      <c r="V18" s="51"/>
      <c r="W18" s="30" t="s">
        <v>51</v>
      </c>
    </row>
    <row r="19" spans="2:24" hidden="1">
      <c r="B19" s="8"/>
      <c r="C19" s="6">
        <f>D19*$D$15+H19*$H$15+L19*$L$15+P19*$P$15+T19*$T$15</f>
        <v>0</v>
      </c>
      <c r="D19" s="54">
        <f>+D17*$C17+D18*$C18</f>
        <v>0</v>
      </c>
      <c r="E19" s="54"/>
      <c r="F19" s="54"/>
      <c r="G19" s="54"/>
      <c r="H19" s="54">
        <f>H17*$C17+H18*$C18</f>
        <v>0</v>
      </c>
      <c r="I19" s="54"/>
      <c r="J19" s="54"/>
      <c r="K19" s="54"/>
      <c r="L19" s="54">
        <f>L17*$C17+L18*$C18</f>
        <v>0</v>
      </c>
      <c r="M19" s="54"/>
      <c r="N19" s="54"/>
      <c r="O19" s="54"/>
      <c r="P19" s="54">
        <f>P17*$C17+P18*$C18</f>
        <v>0</v>
      </c>
      <c r="Q19" s="54"/>
      <c r="R19" s="54"/>
      <c r="S19" s="54"/>
      <c r="T19" s="54">
        <f>T17*$C17+T18*$C18</f>
        <v>0</v>
      </c>
      <c r="U19" s="54"/>
      <c r="V19" s="54"/>
      <c r="W19" s="55"/>
    </row>
    <row r="20" spans="2:24" ht="16" thickBot="1">
      <c r="B20" s="7"/>
      <c r="C20" s="6"/>
      <c r="D20" s="21"/>
      <c r="E20" s="21"/>
      <c r="F20" s="21"/>
      <c r="G20" s="21"/>
      <c r="H20" s="21"/>
      <c r="I20" s="21"/>
      <c r="J20" s="21"/>
      <c r="K20" s="21"/>
      <c r="L20" s="21"/>
      <c r="M20" s="21"/>
      <c r="N20" s="21"/>
      <c r="O20" s="21"/>
      <c r="P20" s="21"/>
      <c r="Q20" s="21"/>
      <c r="R20" s="21"/>
      <c r="S20" s="21"/>
      <c r="T20" s="21"/>
      <c r="U20" s="21"/>
      <c r="V20" s="21"/>
      <c r="W20" s="21"/>
    </row>
    <row r="21" spans="2:24" ht="21">
      <c r="B21" s="60" t="s">
        <v>44</v>
      </c>
      <c r="C21" s="61"/>
      <c r="D21" s="61"/>
      <c r="E21" s="61"/>
      <c r="F21" s="61"/>
      <c r="G21" s="61"/>
      <c r="H21" s="61"/>
      <c r="I21" s="61"/>
      <c r="J21" s="61"/>
      <c r="K21" s="61"/>
      <c r="L21" s="61"/>
      <c r="M21" s="61"/>
      <c r="N21" s="61"/>
      <c r="O21" s="61"/>
      <c r="P21" s="61"/>
      <c r="Q21" s="61"/>
      <c r="R21" s="61"/>
      <c r="S21" s="61"/>
      <c r="T21" s="61"/>
      <c r="U21" s="61"/>
      <c r="V21" s="61"/>
      <c r="W21" s="62"/>
    </row>
    <row r="22" spans="2:24" ht="20" customHeight="1">
      <c r="B22" s="43" t="s">
        <v>25</v>
      </c>
      <c r="C22" s="44"/>
      <c r="D22" s="78">
        <v>0.2</v>
      </c>
      <c r="E22" s="78"/>
      <c r="F22" s="78"/>
      <c r="G22" s="78"/>
      <c r="H22" s="78">
        <v>0.4</v>
      </c>
      <c r="I22" s="78"/>
      <c r="J22" s="78"/>
      <c r="K22" s="78"/>
      <c r="L22" s="78">
        <v>0.6</v>
      </c>
      <c r="M22" s="78"/>
      <c r="N22" s="78"/>
      <c r="O22" s="78"/>
      <c r="P22" s="78">
        <v>0.8</v>
      </c>
      <c r="Q22" s="78"/>
      <c r="R22" s="78"/>
      <c r="S22" s="78"/>
      <c r="T22" s="78">
        <v>1</v>
      </c>
      <c r="U22" s="78"/>
      <c r="V22" s="78"/>
      <c r="W22" s="82"/>
    </row>
    <row r="23" spans="2:24" s="19" customFormat="1" ht="42" customHeight="1" thickBot="1">
      <c r="B23" s="37" t="s">
        <v>6</v>
      </c>
      <c r="C23" s="27" t="s">
        <v>31</v>
      </c>
      <c r="D23" s="83" t="s">
        <v>16</v>
      </c>
      <c r="E23" s="84"/>
      <c r="F23" s="84"/>
      <c r="G23" s="86"/>
      <c r="H23" s="83" t="s">
        <v>17</v>
      </c>
      <c r="I23" s="84"/>
      <c r="J23" s="84"/>
      <c r="K23" s="86"/>
      <c r="L23" s="83" t="s">
        <v>18</v>
      </c>
      <c r="M23" s="84"/>
      <c r="N23" s="84"/>
      <c r="O23" s="86"/>
      <c r="P23" s="83" t="s">
        <v>19</v>
      </c>
      <c r="Q23" s="84"/>
      <c r="R23" s="84"/>
      <c r="S23" s="86"/>
      <c r="T23" s="83" t="s">
        <v>20</v>
      </c>
      <c r="U23" s="84"/>
      <c r="V23" s="84"/>
      <c r="W23" s="85"/>
    </row>
    <row r="24" spans="2:24" ht="20" customHeight="1" thickBot="1">
      <c r="B24" s="28" t="s">
        <v>32</v>
      </c>
      <c r="C24" s="29">
        <v>4</v>
      </c>
      <c r="D24" s="50"/>
      <c r="E24" s="51"/>
      <c r="F24" s="51"/>
      <c r="G24" s="30" t="s">
        <v>51</v>
      </c>
      <c r="H24" s="50"/>
      <c r="I24" s="51"/>
      <c r="J24" s="51"/>
      <c r="K24" s="30" t="s">
        <v>51</v>
      </c>
      <c r="L24" s="50"/>
      <c r="M24" s="51"/>
      <c r="N24" s="51"/>
      <c r="O24" s="30" t="s">
        <v>51</v>
      </c>
      <c r="P24" s="50"/>
      <c r="Q24" s="51"/>
      <c r="R24" s="51"/>
      <c r="S24" s="30" t="s">
        <v>51</v>
      </c>
      <c r="T24" s="50"/>
      <c r="U24" s="51"/>
      <c r="V24" s="51"/>
      <c r="W24" s="30" t="s">
        <v>51</v>
      </c>
    </row>
    <row r="25" spans="2:24" ht="20" customHeight="1" thickBot="1">
      <c r="B25" s="33" t="s">
        <v>46</v>
      </c>
      <c r="C25" s="34">
        <v>1</v>
      </c>
      <c r="D25" s="118"/>
      <c r="E25" s="119"/>
      <c r="F25" s="119"/>
      <c r="G25" s="117"/>
      <c r="H25" s="118"/>
      <c r="I25" s="119"/>
      <c r="J25" s="119"/>
      <c r="K25" s="117"/>
      <c r="L25" s="118"/>
      <c r="M25" s="119"/>
      <c r="N25" s="119"/>
      <c r="O25" s="117"/>
      <c r="P25" s="118"/>
      <c r="Q25" s="119"/>
      <c r="R25" s="119"/>
      <c r="S25" s="117"/>
      <c r="T25" s="50"/>
      <c r="U25" s="51"/>
      <c r="V25" s="51"/>
      <c r="W25" s="30" t="s">
        <v>51</v>
      </c>
    </row>
    <row r="26" spans="2:24" hidden="1">
      <c r="B26" s="9"/>
      <c r="C26" s="6">
        <f>D26*$D$22+H26*$H$22+L26*$L$22+P26*$P$22+T26*$T$22</f>
        <v>0</v>
      </c>
      <c r="D26" s="81">
        <f>D24*$C24+D25*$C25</f>
        <v>0</v>
      </c>
      <c r="E26" s="81"/>
      <c r="F26" s="81"/>
      <c r="G26" s="81"/>
      <c r="H26" s="81">
        <f>H24*$C24+H25*$C25</f>
        <v>0</v>
      </c>
      <c r="I26" s="81"/>
      <c r="J26" s="81"/>
      <c r="K26" s="81"/>
      <c r="L26" s="81">
        <f>L24*$C24+L25*$C25</f>
        <v>0</v>
      </c>
      <c r="M26" s="81"/>
      <c r="N26" s="81"/>
      <c r="O26" s="81"/>
      <c r="P26" s="81">
        <f>P24*$C24+P25*$C25</f>
        <v>0</v>
      </c>
      <c r="Q26" s="81"/>
      <c r="R26" s="81"/>
      <c r="S26" s="81"/>
      <c r="T26" s="81">
        <f>T24*$C24+T25*$C25</f>
        <v>0</v>
      </c>
      <c r="U26" s="81"/>
      <c r="V26" s="81"/>
      <c r="W26" s="81"/>
    </row>
    <row r="27" spans="2:24">
      <c r="B27" s="9"/>
      <c r="C27" s="9"/>
      <c r="D27" s="7"/>
      <c r="E27" s="7"/>
      <c r="F27" s="7"/>
      <c r="G27" s="7"/>
      <c r="H27" s="7"/>
      <c r="I27" s="7"/>
      <c r="J27" s="7"/>
      <c r="K27" s="7"/>
      <c r="L27" s="7"/>
      <c r="M27" s="7"/>
      <c r="N27" s="7"/>
      <c r="O27" s="7"/>
      <c r="P27" s="7"/>
      <c r="Q27" s="7"/>
      <c r="R27" s="7"/>
      <c r="S27" s="7"/>
      <c r="T27" s="7"/>
      <c r="U27" s="7"/>
      <c r="V27" s="7"/>
      <c r="W27" s="7"/>
      <c r="X27" s="6"/>
    </row>
    <row r="28" spans="2:24">
      <c r="B28" s="12" t="s">
        <v>27</v>
      </c>
      <c r="D28" s="12"/>
      <c r="E28" s="12"/>
      <c r="F28" s="12"/>
      <c r="G28" s="12"/>
      <c r="H28" s="12"/>
      <c r="I28" s="12"/>
      <c r="J28" s="12"/>
      <c r="K28" s="12"/>
      <c r="L28" s="12"/>
      <c r="M28" s="12"/>
      <c r="N28" s="12"/>
      <c r="O28" s="12"/>
      <c r="P28" s="12"/>
      <c r="Q28" s="12"/>
      <c r="R28" s="12"/>
      <c r="S28" s="12"/>
      <c r="V28" s="10"/>
    </row>
    <row r="29" spans="2:24" ht="16" thickBot="1">
      <c r="V29" s="10"/>
    </row>
    <row r="30" spans="2:24" ht="45" customHeight="1">
      <c r="B30" s="60" t="s">
        <v>0</v>
      </c>
      <c r="C30" s="61"/>
      <c r="D30" s="77"/>
      <c r="E30" s="101" t="s">
        <v>38</v>
      </c>
      <c r="F30" s="102"/>
      <c r="G30" s="103"/>
      <c r="H30" s="90" t="s">
        <v>39</v>
      </c>
      <c r="I30" s="91"/>
      <c r="J30" s="91"/>
      <c r="K30" s="91"/>
      <c r="L30" s="13"/>
      <c r="M30" s="14"/>
      <c r="N30" s="14"/>
      <c r="O30" s="14"/>
      <c r="P30" s="14"/>
      <c r="Q30" s="14"/>
      <c r="R30" s="14"/>
      <c r="S30" s="14"/>
    </row>
    <row r="31" spans="2:24">
      <c r="B31" s="69" t="s">
        <v>5</v>
      </c>
      <c r="C31" s="70"/>
      <c r="D31" s="70"/>
      <c r="E31" s="104">
        <f>SUM(D8:W11)</f>
        <v>0</v>
      </c>
      <c r="F31" s="105"/>
      <c r="G31" s="106"/>
      <c r="H31" s="92">
        <f>IF(E31=0,0,C12/E31)</f>
        <v>0</v>
      </c>
      <c r="I31" s="93"/>
      <c r="J31" s="93"/>
      <c r="K31" s="93"/>
      <c r="L31" s="15"/>
      <c r="M31" s="16"/>
      <c r="N31" s="16"/>
      <c r="O31" s="16"/>
      <c r="P31" s="16"/>
      <c r="Q31" s="16"/>
      <c r="R31" s="16"/>
      <c r="S31" s="16"/>
    </row>
    <row r="32" spans="2:24">
      <c r="B32" s="69" t="s">
        <v>3</v>
      </c>
      <c r="C32" s="70"/>
      <c r="D32" s="70"/>
      <c r="E32" s="104">
        <f>SUM(D17:W18)</f>
        <v>0</v>
      </c>
      <c r="F32" s="105"/>
      <c r="G32" s="106"/>
      <c r="H32" s="92">
        <f>IF(E32=0,0,C19/E32)</f>
        <v>0</v>
      </c>
      <c r="I32" s="93"/>
      <c r="J32" s="93"/>
      <c r="K32" s="93"/>
      <c r="L32" s="15"/>
      <c r="M32" s="16"/>
      <c r="N32" s="16"/>
      <c r="O32" s="16"/>
      <c r="P32" s="16"/>
      <c r="Q32" s="16"/>
      <c r="R32" s="16"/>
      <c r="S32" s="16"/>
    </row>
    <row r="33" spans="2:22" ht="16" thickBot="1">
      <c r="B33" s="71" t="s">
        <v>45</v>
      </c>
      <c r="C33" s="72"/>
      <c r="D33" s="72"/>
      <c r="E33" s="107">
        <f>SUM(D24,H24,L24,P24,T24,T25)</f>
        <v>0</v>
      </c>
      <c r="F33" s="108"/>
      <c r="G33" s="109"/>
      <c r="H33" s="94">
        <f>IF(E33=0,0,C26/E33)</f>
        <v>0</v>
      </c>
      <c r="I33" s="95"/>
      <c r="J33" s="95"/>
      <c r="K33" s="95"/>
      <c r="L33" s="15"/>
      <c r="M33" s="16"/>
      <c r="N33" s="16"/>
      <c r="O33" s="16"/>
      <c r="P33" s="16"/>
      <c r="Q33" s="16"/>
      <c r="R33" s="16"/>
      <c r="S33" s="16"/>
    </row>
    <row r="34" spans="2:22" ht="16.5" thickTop="1" thickBot="1">
      <c r="B34" s="73" t="s">
        <v>21</v>
      </c>
      <c r="C34" s="74"/>
      <c r="D34" s="74"/>
      <c r="E34" s="110">
        <f>SUM(E31:E33)</f>
        <v>0</v>
      </c>
      <c r="F34" s="111"/>
      <c r="G34" s="112"/>
      <c r="H34" s="96">
        <f>IF(E34=0,0,(C12+C19+C26)/E34)</f>
        <v>0</v>
      </c>
      <c r="I34" s="97"/>
      <c r="J34" s="97"/>
      <c r="K34" s="97"/>
      <c r="L34" s="15"/>
      <c r="M34" s="16"/>
      <c r="N34" s="16"/>
      <c r="O34" s="16"/>
      <c r="P34" s="16"/>
      <c r="Q34" s="16"/>
      <c r="R34" s="16"/>
      <c r="S34" s="16"/>
    </row>
    <row r="35" spans="2:22" ht="26.5" thickBot="1">
      <c r="B35" s="67" t="s">
        <v>22</v>
      </c>
      <c r="C35" s="68"/>
      <c r="D35" s="68"/>
      <c r="E35" s="87"/>
      <c r="F35" s="88"/>
      <c r="G35" s="89"/>
      <c r="H35" s="98">
        <f>IF(E35=0,0,ROUND((C12+C19+C26)/E35,0))</f>
        <v>0</v>
      </c>
      <c r="I35" s="99"/>
      <c r="J35" s="99"/>
      <c r="K35" s="100"/>
      <c r="L35" s="11" t="s">
        <v>26</v>
      </c>
      <c r="M35" s="17"/>
      <c r="N35" s="17"/>
      <c r="O35" s="17"/>
      <c r="P35" s="17"/>
      <c r="Q35" s="17"/>
      <c r="R35" s="17"/>
      <c r="S35" s="17"/>
    </row>
    <row r="36" spans="2:22" ht="68.5" customHeight="1" thickBot="1">
      <c r="B36" s="12"/>
      <c r="E36" s="114" t="str">
        <f>IF(E35&lt;E34,"Totaal m2 BVO kan niet kleiner zijn dan totaal m2 BVO met duurzaamheidsprestatie!","Voer hierboven totaal BVO in!")</f>
        <v>Voer hierboven totaal BVO in!</v>
      </c>
      <c r="F36" s="115"/>
      <c r="G36" s="116"/>
      <c r="H36" s="113"/>
      <c r="I36" s="113"/>
      <c r="J36" s="113"/>
      <c r="K36" s="113"/>
      <c r="L36" s="113"/>
      <c r="M36" s="113"/>
      <c r="N36" s="113"/>
      <c r="O36" s="113"/>
      <c r="P36" s="113"/>
      <c r="Q36" s="113"/>
      <c r="R36" s="113"/>
      <c r="S36" s="113"/>
      <c r="T36" s="113"/>
      <c r="U36" s="113"/>
      <c r="V36" s="10"/>
    </row>
    <row r="37" spans="2:22">
      <c r="V37" s="10"/>
    </row>
    <row r="38" spans="2:22">
      <c r="B38" s="40" t="s">
        <v>34</v>
      </c>
      <c r="C38" s="3"/>
      <c r="V38" s="10"/>
    </row>
    <row r="39" spans="2:22" ht="17.5">
      <c r="B39" s="25" t="s">
        <v>52</v>
      </c>
      <c r="V39" s="10"/>
    </row>
    <row r="40" spans="2:22">
      <c r="B40" s="25" t="s">
        <v>23</v>
      </c>
      <c r="V40" s="10"/>
    </row>
    <row r="41" spans="2:22" ht="17.5">
      <c r="B41" s="41" t="s">
        <v>53</v>
      </c>
      <c r="C41" s="2"/>
      <c r="V41" s="10"/>
    </row>
    <row r="42" spans="2:22" ht="17.5">
      <c r="B42" s="41" t="s">
        <v>54</v>
      </c>
      <c r="C42" s="2"/>
    </row>
    <row r="43" spans="2:22">
      <c r="B43" s="25"/>
    </row>
    <row r="44" spans="2:22">
      <c r="B44" s="40" t="s">
        <v>35</v>
      </c>
      <c r="C44" s="2"/>
    </row>
    <row r="45" spans="2:22">
      <c r="B45" s="41" t="s">
        <v>24</v>
      </c>
    </row>
    <row r="46" spans="2:22">
      <c r="B46" s="25" t="s">
        <v>30</v>
      </c>
    </row>
    <row r="47" spans="2:22">
      <c r="B47" s="25" t="s">
        <v>33</v>
      </c>
    </row>
    <row r="48" spans="2:22">
      <c r="B48" s="42" t="s">
        <v>36</v>
      </c>
    </row>
    <row r="49" spans="2:2">
      <c r="B49" s="42" t="s">
        <v>37</v>
      </c>
    </row>
    <row r="50" spans="2:2">
      <c r="B50" s="25"/>
    </row>
    <row r="51" spans="2:2">
      <c r="B51" s="40" t="s">
        <v>47</v>
      </c>
    </row>
    <row r="52" spans="2:2">
      <c r="B52" s="25" t="s">
        <v>48</v>
      </c>
    </row>
    <row r="53" spans="2:2">
      <c r="B53" s="25" t="s">
        <v>49</v>
      </c>
    </row>
    <row r="54" spans="2:2">
      <c r="B54" s="25" t="s">
        <v>57</v>
      </c>
    </row>
  </sheetData>
  <sheetProtection algorithmName="SHA-512" hashValue="jav7BIb9bklATMrsrtjfEzOnhCx/jw4yJqt5njejTK0pIm3XLSI5O9jrSzibErXtELvw71PX9xfe02pgHPtxdA==" saltValue="cF1JxkPe0neVNN4i4lx99w==" spinCount="100000" sheet="1" selectLockedCells="1"/>
  <mergeCells count="110">
    <mergeCell ref="E36:G36"/>
    <mergeCell ref="H23:K23"/>
    <mergeCell ref="D23:G23"/>
    <mergeCell ref="P24:R24"/>
    <mergeCell ref="P25:R25"/>
    <mergeCell ref="E35:G35"/>
    <mergeCell ref="H30:K30"/>
    <mergeCell ref="H31:K31"/>
    <mergeCell ref="H32:K32"/>
    <mergeCell ref="H33:K33"/>
    <mergeCell ref="H34:K34"/>
    <mergeCell ref="H35:K35"/>
    <mergeCell ref="E30:G30"/>
    <mergeCell ref="E31:G31"/>
    <mergeCell ref="E32:G32"/>
    <mergeCell ref="E33:G33"/>
    <mergeCell ref="E34:G34"/>
    <mergeCell ref="D18:F18"/>
    <mergeCell ref="H18:J18"/>
    <mergeCell ref="D26:G26"/>
    <mergeCell ref="H26:K26"/>
    <mergeCell ref="L26:O26"/>
    <mergeCell ref="P26:S26"/>
    <mergeCell ref="T26:W26"/>
    <mergeCell ref="D24:F24"/>
    <mergeCell ref="B14:W14"/>
    <mergeCell ref="H22:K22"/>
    <mergeCell ref="L22:O22"/>
    <mergeCell ref="P22:S22"/>
    <mergeCell ref="T22:W22"/>
    <mergeCell ref="B21:W21"/>
    <mergeCell ref="T24:V24"/>
    <mergeCell ref="T25:V25"/>
    <mergeCell ref="D25:F25"/>
    <mergeCell ref="H24:J24"/>
    <mergeCell ref="H25:J25"/>
    <mergeCell ref="L24:N24"/>
    <mergeCell ref="L25:N25"/>
    <mergeCell ref="T23:W23"/>
    <mergeCell ref="P23:S23"/>
    <mergeCell ref="L23:O23"/>
    <mergeCell ref="D12:G12"/>
    <mergeCell ref="D10:F10"/>
    <mergeCell ref="D11:F11"/>
    <mergeCell ref="H10:J10"/>
    <mergeCell ref="H11:J11"/>
    <mergeCell ref="L10:N10"/>
    <mergeCell ref="L11:N11"/>
    <mergeCell ref="P10:R10"/>
    <mergeCell ref="P11:R11"/>
    <mergeCell ref="H9:J9"/>
    <mergeCell ref="L8:N8"/>
    <mergeCell ref="L9:N9"/>
    <mergeCell ref="P8:R8"/>
    <mergeCell ref="P9:R9"/>
    <mergeCell ref="T8:V8"/>
    <mergeCell ref="T9:V9"/>
    <mergeCell ref="T12:W12"/>
    <mergeCell ref="P12:S12"/>
    <mergeCell ref="L12:O12"/>
    <mergeCell ref="T10:V10"/>
    <mergeCell ref="T11:V11"/>
    <mergeCell ref="H12:K12"/>
    <mergeCell ref="P17:R17"/>
    <mergeCell ref="T17:V17"/>
    <mergeCell ref="B5:W5"/>
    <mergeCell ref="T7:W7"/>
    <mergeCell ref="P7:S7"/>
    <mergeCell ref="L7:O7"/>
    <mergeCell ref="H7:K7"/>
    <mergeCell ref="D7:G7"/>
    <mergeCell ref="B35:D35"/>
    <mergeCell ref="B32:D32"/>
    <mergeCell ref="B33:D33"/>
    <mergeCell ref="B34:D34"/>
    <mergeCell ref="B6:C6"/>
    <mergeCell ref="B30:D30"/>
    <mergeCell ref="B31:D31"/>
    <mergeCell ref="D22:G22"/>
    <mergeCell ref="D8:F8"/>
    <mergeCell ref="D9:F9"/>
    <mergeCell ref="D6:G6"/>
    <mergeCell ref="H6:K6"/>
    <mergeCell ref="L6:O6"/>
    <mergeCell ref="P6:S6"/>
    <mergeCell ref="T6:W6"/>
    <mergeCell ref="H8:J8"/>
    <mergeCell ref="K2:N2"/>
    <mergeCell ref="K3:N3"/>
    <mergeCell ref="L18:N18"/>
    <mergeCell ref="P18:R18"/>
    <mergeCell ref="T18:V18"/>
    <mergeCell ref="D15:G15"/>
    <mergeCell ref="H15:K15"/>
    <mergeCell ref="L15:O15"/>
    <mergeCell ref="P15:S15"/>
    <mergeCell ref="T15:W15"/>
    <mergeCell ref="D19:G19"/>
    <mergeCell ref="H19:K19"/>
    <mergeCell ref="L19:O19"/>
    <mergeCell ref="P19:S19"/>
    <mergeCell ref="T19:W19"/>
    <mergeCell ref="D16:G16"/>
    <mergeCell ref="H16:K16"/>
    <mergeCell ref="L16:O16"/>
    <mergeCell ref="P16:S16"/>
    <mergeCell ref="T16:W16"/>
    <mergeCell ref="D17:F17"/>
    <mergeCell ref="H17:J17"/>
    <mergeCell ref="L17:N17"/>
  </mergeCells>
  <conditionalFormatting sqref="E35:G35">
    <cfRule type="cellIs" dxfId="2" priority="3" operator="lessThan">
      <formula>$E$34</formula>
    </cfRule>
    <cfRule type="cellIs" dxfId="1" priority="2" operator="lessThan">
      <formula>$E$34</formula>
    </cfRule>
  </conditionalFormatting>
  <conditionalFormatting sqref="E36:G36">
    <cfRule type="containsText" dxfId="0" priority="1" operator="containsText" text="Totaal m2 BVO kan niet kleiner zijn dan totaal m2 BVO met duurzaamheidsprestatie!">
      <formula>NOT(ISERROR(SEARCH("Totaal m2 BVO kan niet kleiner zijn dan totaal m2 BVO met duurzaamheidsprestatie!",E36)))</formula>
    </cfRule>
  </conditionalFormatting>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EADLINE xmlns="199d4d8a-d2e8-430a-b742-0bde6677c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9" ma:contentTypeDescription="Een nieuw document maken." ma:contentTypeScope="" ma:versionID="e833b0c042795fe311400b0748153e5e">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71da54f01e9d9ecf9d7290886865e91a"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DEAD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ADLINE" ma:index="25" nillable="true" ma:displayName="DEADLINE " ma:description="Vul hier de afgesproken deadline in" ma:format="DateOnly" ma:internalName="DEADLIN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E7ED5-B391-4A10-936A-BCE41F01C675}">
  <ds:schemaRefs>
    <ds:schemaRef ds:uri="http://schemas.microsoft.com/office/2006/metadata/properties"/>
    <ds:schemaRef ds:uri="http://schemas.microsoft.com/office/infopath/2007/PartnerControls"/>
    <ds:schemaRef ds:uri="199d4d8a-d2e8-430a-b742-0bde6677c999"/>
    <ds:schemaRef ds:uri="04f11fb8-5d4e-46be-bbb1-70ba70dc708d"/>
  </ds:schemaRefs>
</ds:datastoreItem>
</file>

<file path=customXml/itemProps2.xml><?xml version="1.0" encoding="utf-8"?>
<ds:datastoreItem xmlns:ds="http://schemas.openxmlformats.org/officeDocument/2006/customXml" ds:itemID="{D66226C7-8A66-483D-87A6-0829CA623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d4d8a-d2e8-430a-b742-0bde6677c999"/>
    <ds:schemaRef ds:uri="04f11fb8-5d4e-46be-bbb1-70ba70dc70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229C91-9A7A-43E1-899F-34C7F052A4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4</vt:i4>
      </vt:variant>
    </vt:vector>
  </HeadingPairs>
  <TitlesOfParts>
    <vt:vector size="5" baseType="lpstr">
      <vt:lpstr>Berekening RO10</vt:lpstr>
      <vt:lpstr>bestaand</vt:lpstr>
      <vt:lpstr>ontwerp</vt:lpstr>
      <vt:lpstr>oplever</vt:lpstr>
      <vt:lpstr>pre</vt:lpstr>
    </vt:vector>
  </TitlesOfParts>
  <Company>Dutch Green Building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Dansen</dc:creator>
  <cp:lastModifiedBy>Maikel de Laat</cp:lastModifiedBy>
  <dcterms:created xsi:type="dcterms:W3CDTF">2016-02-10T14:00:11Z</dcterms:created>
  <dcterms:modified xsi:type="dcterms:W3CDTF">2025-01-24T12:41:52Z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0x010100F1A2C44F8609A34FA1B53FFDD71C2C57</vt:lpwstr>
  </property>
  <property fmtid="{D5CDD505-2E9C-101B-9397-08002B2CF9AE}" pid="3" name="MediaServiceImageTags">
    <vt:lpwstr/>
  </property>
</Properties>
</file>